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ssistant\Budget Letters\Outgoing 2024\Rollout\RFT Launch Request - Dekwaneh Warehouse - Split RFT\Dekwaneh WH - Construction - RFT Documents\Appendix 1\Dekwaneh WH - Fire\"/>
    </mc:Choice>
  </mc:AlternateContent>
  <xr:revisionPtr revIDLastSave="0" documentId="13_ncr:1_{BB8FECA9-5067-46C6-B052-D31F288B0C9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Grade of Compliance Range" sheetId="2" r:id="rId1"/>
    <sheet name="Technical Scoring" sheetId="1" r:id="rId2"/>
    <sheet name="Combined Scoring" sheetId="3" r:id="rId3"/>
  </sheets>
  <definedNames>
    <definedName name="_xlnm.Print_Area" localSheetId="2">'Combined Scoring'!$A$1:$Q$11</definedName>
    <definedName name="_xlnm.Print_Area" localSheetId="0">'Grade of Compliance Range'!$A$1:$M$14</definedName>
    <definedName name="_xlnm.Print_Area" localSheetId="1">'Technical Scoring'!$A$1:$Q$18</definedName>
    <definedName name="_xlnm.Print_Titles" localSheetId="2">'Combined Scoring'!#REF!</definedName>
    <definedName name="_xlnm.Print_Titles" localSheetId="1">'Technical Scoring'!$8:$8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3" l="1"/>
  <c r="C24" i="1"/>
  <c r="L9" i="1"/>
  <c r="L24" i="1" s="1"/>
  <c r="Q9" i="1" l="1"/>
  <c r="P9" i="1"/>
  <c r="O9" i="1"/>
  <c r="N9" i="1"/>
  <c r="N24" i="1" s="1"/>
  <c r="M9" i="1"/>
  <c r="M24" i="1" s="1"/>
  <c r="P24" i="1" l="1"/>
  <c r="O24" i="1"/>
  <c r="Q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Mira Fares</author>
    <author>MIC1</author>
  </authors>
  <commentList>
    <comment ref="D8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Entity (Department/ Unit) that identified the requirement and that will be responsible for its evaluation.</t>
        </r>
      </text>
    </comment>
    <comment ref="E8" authorId="1" shapeId="0" xr:uid="{00000000-0006-0000-0100-00000200000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F8" authorId="1" shapeId="0" xr:uid="{00000000-0006-0000-0100-00000300000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  <comment ref="G8" authorId="1" shapeId="0" xr:uid="{00000000-0006-0000-0100-00000400000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  <comment ref="H8" authorId="1" shapeId="0" xr:uid="{00000000-0006-0000-0100-00000500000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I8" authorId="0" shapeId="0" xr:uid="{00000000-0006-0000-0100-00000600000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J8" authorId="0" shapeId="0" xr:uid="{00000000-0006-0000-0100-00000700000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</commentList>
</comments>
</file>

<file path=xl/sharedStrings.xml><?xml version="1.0" encoding="utf-8"?>
<sst xmlns="http://schemas.openxmlformats.org/spreadsheetml/2006/main" count="78" uniqueCount="56">
  <si>
    <t>Article</t>
  </si>
  <si>
    <t>Remarks</t>
  </si>
  <si>
    <t>Weight</t>
  </si>
  <si>
    <t>Supplier 1</t>
  </si>
  <si>
    <t>Supplier 2</t>
  </si>
  <si>
    <t>Supplier 3</t>
  </si>
  <si>
    <t>Supplier 4</t>
  </si>
  <si>
    <t>Supplier 5</t>
  </si>
  <si>
    <t>Supplier 6</t>
  </si>
  <si>
    <t>Supplier 1
Final</t>
  </si>
  <si>
    <t>Supplier 2
Final</t>
  </si>
  <si>
    <t>Supplier 3
Final</t>
  </si>
  <si>
    <t>Supplier 4
Final</t>
  </si>
  <si>
    <t>Supplier 5
Final</t>
  </si>
  <si>
    <t>Supplier 6
Final</t>
  </si>
  <si>
    <t>Responsible Entity</t>
  </si>
  <si>
    <t>Project Name</t>
  </si>
  <si>
    <t>SUPPLIER 1 SCORE</t>
  </si>
  <si>
    <t>SUPPLIER 2 SCORE</t>
  </si>
  <si>
    <t>SUPPLIER 3 SCORE</t>
  </si>
  <si>
    <t>SUPPLIER 4 SCORE</t>
  </si>
  <si>
    <t>SUPPLIER 5 SCORE</t>
  </si>
  <si>
    <t>SUPPLIER 6 SCORE</t>
  </si>
  <si>
    <t>Requirements</t>
  </si>
  <si>
    <t xml:space="preserve">Reference Number </t>
  </si>
  <si>
    <t>Owner</t>
  </si>
  <si>
    <t xml:space="preserve">Revision Code </t>
  </si>
  <si>
    <t>Implementation Date</t>
  </si>
  <si>
    <t>Grade of Compliance range from 0 to 15 with a step of 1 unit:</t>
  </si>
  <si>
    <t>4 - 5 - 6: Partially compliant</t>
  </si>
  <si>
    <t>10        : Fully compliant</t>
  </si>
  <si>
    <t>15        : Compliant with additional value, not initially included in the requirements</t>
  </si>
  <si>
    <t>0          : Not compliant</t>
  </si>
  <si>
    <t xml:space="preserve">K         : Disqualification </t>
  </si>
  <si>
    <t>RFT Scoring Sheet</t>
  </si>
  <si>
    <t>PRO/PMO</t>
  </si>
  <si>
    <t>SF-CF-87</t>
  </si>
  <si>
    <t>* For Requirements defined as ''Killer'', a ‘’Fully Compliant’’ score should be the sole acceptable outcome. Failing to obtain a ‘’Fully Compliant’’ score on the requirements defined as Killers, will mandate immediate disqualification for bidders.</t>
  </si>
  <si>
    <t xml:space="preserve">** Project owner should describe how each grade will be selected (0/4-5-6/10/15), and if there is any formula or margins to be mentioned.  </t>
  </si>
  <si>
    <t>3.0</t>
  </si>
  <si>
    <t>Total</t>
  </si>
  <si>
    <t>Sprinkler System</t>
  </si>
  <si>
    <t>Standard Response, Pendant Sprinkler, 1/2",
68C, Bronze, K5.6, Reliable, UL/FM</t>
  </si>
  <si>
    <t>Black seamless Pipes of 5.80 M length</t>
  </si>
  <si>
    <t>Fittings and accessories</t>
  </si>
  <si>
    <t>Installation of sprinkler system</t>
  </si>
  <si>
    <t>Fire Hose Cabinets</t>
  </si>
  <si>
    <t>Fire Hose Reel Cabinet, Surface Mounted, Horizontal, 1.2mm Full Mild Steel, Single Compartment, Solid Door, Red Powder Coated, Size 70 X 72 X 28 including Fire Hose Reel 1" x 30 Mtr. Cabinet Mounted, Manual with Plastic Nozzle, Kitemark LPCB Approved</t>
  </si>
  <si>
    <t>Fire Pump Set</t>
  </si>
  <si>
    <t>Diesel Pump achieving 350 GPM @ 7 Bars
Type : Base mounted, Horizontal, End Suction.
Motor : 30 KW, 50 Hz, water cooled
2900 RPM, Class F, IP 55.
Construction : Cast iron casing and impeller,
stainless steel shaft, mechanical seal.</t>
  </si>
  <si>
    <t>Electrical Pump achieving 350 GPM @ 7 Bars
Type : Base mounted, Horizontal, End Suction.
Motor : 30 KW, 3 phase, 400 V, 50 Hz,
2900 RPM, Class F, IP 55.
Construction : Cast iron casing and impeller,
stainless steel shaft, mechanical seal.</t>
  </si>
  <si>
    <t>Jockey Pump achieving 10 GPM @ 7 Bars
Type : Multi-stage, Vertical, Inline.
Motor : 0.55 KW, 3 phase, 400 V, 50 Hz,
2900 RPM, Class F, IP 55.
Construction : Stainless Steel casing and impellers,
stainless steel shaft, mechanical seal.</t>
  </si>
  <si>
    <t>Technical Score</t>
  </si>
  <si>
    <t xml:space="preserve">Commercial Score </t>
  </si>
  <si>
    <t xml:space="preserve">Combined Score </t>
  </si>
  <si>
    <t>DEKWANEH WAREHOUSE - Fire System - Sprinkles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</si>
</sst>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m\-yy;@"/>
    <numFmt numFmtId="165" formatCode="0.0%"/>
  </numFmts>
  <fonts count="16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2"/>
      <name val="FrutigerNext LT Regular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b/>
      <sz val="12"/>
      <name val="Times New Roman"/>
      <family val="1"/>
    </font>
    <font>
      <b/>
      <sz val="1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Calibri"/>
      <family val="2"/>
    </font>
    <font>
      <i/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2"/>
      <name val="Arial"/>
      <family val="2"/>
    </font>
    <font>
      <b/>
      <sz val="10"/>
      <color rgb="FF0000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3">
    <xf numFmtId="0" fontId="0" fillId="0" borderId="0"/>
    <xf numFmtId="0" fontId="3" fillId="0" borderId="0">
      <alignment vertical="center"/>
    </xf>
    <xf numFmtId="9" fontId="9" fillId="0" borderId="0" applyFont="0" applyFill="0" applyBorder="0" applyAlignment="0" applyProtection="0"/>
  </cellStyleXfs>
  <cellXfs count="51">
    <xf numFmtId="0" fontId="0" fillId="0" borderId="0" xfId="0"/>
    <xf numFmtId="0" fontId="1" fillId="0" borderId="1" xfId="1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164" fontId="4" fillId="0" borderId="0" xfId="0" applyNumberFormat="1" applyFont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0" fontId="0" fillId="3" borderId="1" xfId="0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1" fillId="3" borderId="0" xfId="0" applyFont="1" applyFill="1"/>
    <xf numFmtId="0" fontId="0" fillId="3" borderId="0" xfId="0" applyFill="1"/>
    <xf numFmtId="0" fontId="10" fillId="0" borderId="0" xfId="0" applyFont="1" applyAlignment="1">
      <alignment vertical="center"/>
    </xf>
    <xf numFmtId="49" fontId="2" fillId="0" borderId="0" xfId="1" applyNumberFormat="1" applyFont="1" applyAlignment="1">
      <alignment horizontal="left" vertical="center" wrapText="1"/>
    </xf>
    <xf numFmtId="49" fontId="1" fillId="0" borderId="0" xfId="1" applyNumberFormat="1" applyFont="1" applyAlignment="1">
      <alignment horizontal="left" vertical="center" wrapText="1"/>
    </xf>
    <xf numFmtId="0" fontId="2" fillId="4" borderId="0" xfId="0" applyFont="1" applyFill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2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5" fontId="0" fillId="0" borderId="1" xfId="2" applyNumberFormat="1" applyFont="1" applyBorder="1" applyAlignment="1">
      <alignment horizontal="center" vertical="center" wrapText="1"/>
    </xf>
    <xf numFmtId="165" fontId="0" fillId="3" borderId="1" xfId="0" applyNumberFormat="1" applyFill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5" fillId="0" borderId="4" xfId="0" applyFont="1" applyBorder="1" applyAlignment="1">
      <alignment wrapText="1"/>
    </xf>
    <xf numFmtId="0" fontId="2" fillId="2" borderId="4" xfId="0" applyFont="1" applyFill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49" fontId="4" fillId="0" borderId="2" xfId="0" applyNumberFormat="1" applyFont="1" applyBorder="1" applyAlignment="1">
      <alignment horizontal="left" wrapText="1"/>
    </xf>
    <xf numFmtId="49" fontId="4" fillId="0" borderId="3" xfId="0" applyNumberFormat="1" applyFont="1" applyBorder="1" applyAlignment="1">
      <alignment horizontal="left" wrapText="1"/>
    </xf>
    <xf numFmtId="164" fontId="4" fillId="0" borderId="2" xfId="0" applyNumberFormat="1" applyFont="1" applyBorder="1" applyAlignment="1">
      <alignment horizontal="left" wrapText="1"/>
    </xf>
    <xf numFmtId="164" fontId="4" fillId="0" borderId="3" xfId="0" applyNumberFormat="1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9" fontId="0" fillId="0" borderId="1" xfId="0" applyNumberFormat="1" applyBorder="1" applyAlignment="1">
      <alignment wrapText="1"/>
    </xf>
  </cellXfs>
  <cellStyles count="3">
    <cellStyle name="Normal" xfId="0" builtinId="0"/>
    <cellStyle name="Normal_Sheet1" xfId="1" xr:uid="{00000000-0005-0000-0000-000001000000}"/>
    <cellStyle name="Percent" xfId="2" builtinId="5"/>
  </cellStyles>
  <dxfs count="37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165" formatCode="0.0%"/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0.0%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0" formatCode="@"/>
      <alignment horizontal="left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1" tint="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FF"/>
        </left>
        <right style="thin">
          <color rgb="FF0000FF"/>
        </right>
        <top/>
        <bottom/>
      </border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28575</xdr:rowOff>
    </xdr:from>
    <xdr:to>
      <xdr:col>0</xdr:col>
      <xdr:colOff>914400</xdr:colOff>
      <xdr:row>3</xdr:row>
      <xdr:rowOff>180975</xdr:rowOff>
    </xdr:to>
    <xdr:pic>
      <xdr:nvPicPr>
        <xdr:cNvPr id="3" name="Picture 2" descr="C:\Users\souhab\Desktop\Logos\Final\Logo-Alfa-Red-02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8575"/>
          <a:ext cx="828675" cy="781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38099</xdr:rowOff>
    </xdr:from>
    <xdr:to>
      <xdr:col>0</xdr:col>
      <xdr:colOff>914399</xdr:colOff>
      <xdr:row>3</xdr:row>
      <xdr:rowOff>180974</xdr:rowOff>
    </xdr:to>
    <xdr:pic>
      <xdr:nvPicPr>
        <xdr:cNvPr id="3" name="Picture 2" descr="C:\Users\souhab\Desktop\Logos\Final\Logo-Alfa-Red-02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4" y="38099"/>
          <a:ext cx="885825" cy="771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38099</xdr:rowOff>
    </xdr:from>
    <xdr:to>
      <xdr:col>0</xdr:col>
      <xdr:colOff>914399</xdr:colOff>
      <xdr:row>3</xdr:row>
      <xdr:rowOff>180974</xdr:rowOff>
    </xdr:to>
    <xdr:pic>
      <xdr:nvPicPr>
        <xdr:cNvPr id="2" name="Picture 1" descr="C:\Users\souhab\Desktop\Logos\Final\Logo-Alfa-Red-02.png">
          <a:extLst>
            <a:ext uri="{FF2B5EF4-FFF2-40B4-BE49-F238E27FC236}">
              <a16:creationId xmlns:a16="http://schemas.microsoft.com/office/drawing/2014/main" id="{B0C3E64A-12CC-4FB3-A552-EA7B156D7E2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4" y="38099"/>
          <a:ext cx="885825" cy="771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F284861-F991-4589-9F78-CBCE48DA3AB9}" name="Table1" displayName="Table1" ref="A8:Q24" totalsRowCount="1" headerRowDxfId="36" dataDxfId="35" tableBorderDxfId="34">
  <tableColumns count="17">
    <tableColumn id="1" xr3:uid="{935D4D58-6ACF-42C4-9522-1E5C75E6BDB3}" name="Article" totalsRowLabel="Total" dataDxfId="33" totalsRowDxfId="32" dataCellStyle="Normal_Sheet1"/>
    <tableColumn id="2" xr3:uid="{01DDA3CC-5837-4A11-A7B0-4F0316005F98}" name="Requirements" dataDxfId="31" totalsRowDxfId="30" dataCellStyle="Normal_Sheet1"/>
    <tableColumn id="3" xr3:uid="{67218D0C-E3E7-4CF1-94C1-8070917E15DE}" name="Weight" totalsRowFunction="sum" dataDxfId="29" totalsRowDxfId="28" dataCellStyle="Percent"/>
    <tableColumn id="4" xr3:uid="{BBACF622-3533-4AB2-AD94-CFB44E7704D0}" name="Responsible Entity" dataDxfId="27" totalsRowDxfId="26" dataCellStyle="Normal_Sheet1"/>
    <tableColumn id="5" xr3:uid="{8F335EBE-6FB1-4A89-8C71-2E7C882AA281}" name="Supplier 1" dataDxfId="25" totalsRowDxfId="24"/>
    <tableColumn id="6" xr3:uid="{9F7B31B7-5F27-4CB7-AD7F-FD8D722D8684}" name="Supplier 2" dataDxfId="23" totalsRowDxfId="22"/>
    <tableColumn id="7" xr3:uid="{53E9E555-A0F3-4F21-AE82-76285BC68A85}" name="Supplier 3" dataDxfId="21" totalsRowDxfId="20"/>
    <tableColumn id="8" xr3:uid="{9FA2D0CD-458F-43D3-871A-1E4C84CC095F}" name="Supplier 4" dataDxfId="19" totalsRowDxfId="18"/>
    <tableColumn id="9" xr3:uid="{25FCA59F-9F09-4461-937A-C4A54842DEB2}" name="Supplier 5" dataDxfId="17" totalsRowDxfId="16"/>
    <tableColumn id="10" xr3:uid="{60EBC452-A521-4660-85C9-BEBC020225D2}" name="Supplier 6" dataDxfId="15" totalsRowDxfId="14"/>
    <tableColumn id="11" xr3:uid="{DBC9FDBE-B8FE-4AC6-9000-E3ED3D7F425E}" name="Remarks" totalsRowLabel="Total" dataDxfId="13" totalsRowDxfId="12"/>
    <tableColumn id="12" xr3:uid="{786E446A-3E94-4802-BA68-E4ED88E48EAF}" name="Supplier 1_x000a_Final" totalsRowFunction="sum" dataDxfId="11" totalsRowDxfId="10"/>
    <tableColumn id="13" xr3:uid="{0947A5E0-6B84-48B6-A4DF-5199FA5989C6}" name="Supplier 2_x000a_Final" totalsRowFunction="sum" dataDxfId="9" totalsRowDxfId="8"/>
    <tableColumn id="14" xr3:uid="{1E550A89-4A8D-42CA-A092-D0C3CB97D6E4}" name="Supplier 3_x000a_Final" totalsRowFunction="sum" dataDxfId="7" totalsRowDxfId="6"/>
    <tableColumn id="15" xr3:uid="{DB417798-DA49-4652-93B0-EE10D3615EF0}" name="Supplier 4_x000a_Final" totalsRowFunction="sum" dataDxfId="5" totalsRowDxfId="4"/>
    <tableColumn id="16" xr3:uid="{FB31253B-7B77-4948-B251-2E6334F44EC3}" name="Supplier 5_x000a_Final" totalsRowFunction="sum" dataDxfId="3" totalsRowDxfId="2"/>
    <tableColumn id="17" xr3:uid="{BF075BF0-5A11-42A2-9DCE-3923C7BF85C5}" name="Supplier 6_x000a_Final" totalsRowFunction="sum" dataDxfId="1" totalsRow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8"/>
  <sheetViews>
    <sheetView zoomScaleNormal="100" workbookViewId="0">
      <selection activeCell="F15" sqref="F15"/>
    </sheetView>
  </sheetViews>
  <sheetFormatPr defaultRowHeight="12.75"/>
  <cols>
    <col min="1" max="1" width="14.7109375" customWidth="1"/>
    <col min="5" max="5" width="13.28515625" customWidth="1"/>
    <col min="6" max="6" width="17" customWidth="1"/>
    <col min="7" max="7" width="16.42578125" customWidth="1"/>
    <col min="8" max="8" width="7.5703125" customWidth="1"/>
    <col min="9" max="9" width="9.140625" customWidth="1"/>
    <col min="12" max="12" width="19.85546875" customWidth="1"/>
  </cols>
  <sheetData>
    <row r="1" spans="1:13" ht="16.5" customHeight="1">
      <c r="A1" s="38"/>
      <c r="B1" s="39" t="s">
        <v>34</v>
      </c>
      <c r="C1" s="39"/>
      <c r="D1" s="39"/>
      <c r="E1" s="39"/>
      <c r="F1" s="39"/>
      <c r="G1" s="39"/>
      <c r="H1" s="39"/>
      <c r="I1" s="39"/>
      <c r="J1" s="40" t="s">
        <v>24</v>
      </c>
      <c r="K1" s="40"/>
      <c r="L1" s="14" t="s">
        <v>36</v>
      </c>
    </row>
    <row r="2" spans="1:13" ht="16.5" customHeight="1">
      <c r="A2" s="38"/>
      <c r="B2" s="39"/>
      <c r="C2" s="39"/>
      <c r="D2" s="39"/>
      <c r="E2" s="39"/>
      <c r="F2" s="39"/>
      <c r="G2" s="39"/>
      <c r="H2" s="39"/>
      <c r="I2" s="39"/>
      <c r="J2" s="40" t="s">
        <v>25</v>
      </c>
      <c r="K2" s="40"/>
      <c r="L2" s="14" t="s">
        <v>35</v>
      </c>
    </row>
    <row r="3" spans="1:13" ht="16.5" customHeight="1">
      <c r="A3" s="38"/>
      <c r="B3" s="39"/>
      <c r="C3" s="39"/>
      <c r="D3" s="39"/>
      <c r="E3" s="39"/>
      <c r="F3" s="39"/>
      <c r="G3" s="39"/>
      <c r="H3" s="39"/>
      <c r="I3" s="39"/>
      <c r="J3" s="40" t="s">
        <v>26</v>
      </c>
      <c r="K3" s="40"/>
      <c r="L3" s="15" t="s">
        <v>39</v>
      </c>
    </row>
    <row r="4" spans="1:13" ht="16.5" customHeight="1">
      <c r="A4" s="38"/>
      <c r="B4" s="39"/>
      <c r="C4" s="39"/>
      <c r="D4" s="39"/>
      <c r="E4" s="39"/>
      <c r="F4" s="39"/>
      <c r="G4" s="39"/>
      <c r="H4" s="39"/>
      <c r="I4" s="39"/>
      <c r="J4" s="40" t="s">
        <v>27</v>
      </c>
      <c r="K4" s="40"/>
      <c r="L4" s="16">
        <v>45413</v>
      </c>
    </row>
    <row r="5" spans="1:13" ht="16.5" customHeight="1">
      <c r="A5" s="10"/>
      <c r="B5" s="11"/>
      <c r="C5" s="11"/>
      <c r="D5" s="11"/>
      <c r="E5" s="11"/>
      <c r="F5" s="11"/>
      <c r="G5" s="11"/>
      <c r="H5" s="11"/>
      <c r="I5" s="11"/>
      <c r="J5" s="12"/>
      <c r="K5" s="12"/>
      <c r="L5" s="13"/>
    </row>
    <row r="6" spans="1:13">
      <c r="A6" s="5" t="s">
        <v>28</v>
      </c>
    </row>
    <row r="7" spans="1:13" ht="15.75" customHeight="1">
      <c r="A7" s="5"/>
    </row>
    <row r="8" spans="1:13">
      <c r="A8" s="5" t="s">
        <v>31</v>
      </c>
    </row>
    <row r="9" spans="1:13">
      <c r="A9" s="5" t="s">
        <v>30</v>
      </c>
    </row>
    <row r="10" spans="1:13">
      <c r="A10" s="5" t="s">
        <v>29</v>
      </c>
    </row>
    <row r="11" spans="1:13">
      <c r="A11" s="5" t="s">
        <v>32</v>
      </c>
    </row>
    <row r="12" spans="1:13" ht="14.45" customHeight="1">
      <c r="A12" s="5" t="s">
        <v>33</v>
      </c>
    </row>
    <row r="16" spans="1:13">
      <c r="A16" s="19" t="s">
        <v>38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</row>
    <row r="18" spans="1:1" ht="15">
      <c r="A18" s="21"/>
    </row>
  </sheetData>
  <mergeCells count="6">
    <mergeCell ref="A1:A4"/>
    <mergeCell ref="B1:I4"/>
    <mergeCell ref="J1:K1"/>
    <mergeCell ref="J2:K2"/>
    <mergeCell ref="J3:K3"/>
    <mergeCell ref="J4:K4"/>
  </mergeCells>
  <phoneticPr fontId="4" type="noConversion"/>
  <pageMargins left="0.74803149606299202" right="0.74803149606299202" top="0.98425196850393704" bottom="0.98425196850393704" header="0.511811023622047" footer="0.511811023622047"/>
  <pageSetup paperSize="9" scale="86" orientation="landscape" r:id="rId1"/>
  <headerFooter alignWithMargins="0">
    <oddFooter xml:space="preserve">&amp;CThis document is the property of Mobile Interim Company 1 S.A.L., it cannot be diffused externally without the prior approval of the management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0"/>
  <sheetViews>
    <sheetView showGridLines="0" tabSelected="1" showWhiteSpace="0" zoomScale="80" zoomScaleNormal="80" workbookViewId="0">
      <selection activeCell="B10" sqref="B10"/>
    </sheetView>
  </sheetViews>
  <sheetFormatPr defaultColWidth="13.85546875" defaultRowHeight="12.75"/>
  <cols>
    <col min="1" max="1" width="14.140625" style="3" customWidth="1"/>
    <col min="2" max="2" width="72.85546875" style="3" customWidth="1"/>
    <col min="3" max="3" width="8.85546875" style="3" customWidth="1"/>
    <col min="4" max="4" width="18.5703125" style="3" customWidth="1"/>
    <col min="5" max="10" width="9.7109375" style="3" bestFit="1" customWidth="1"/>
    <col min="11" max="11" width="8.7109375" style="3" bestFit="1" customWidth="1"/>
    <col min="12" max="13" width="10.42578125" style="3" customWidth="1"/>
    <col min="14" max="15" width="10.85546875" style="3" customWidth="1"/>
    <col min="16" max="17" width="10.5703125" style="3" customWidth="1"/>
    <col min="18" max="16384" width="13.85546875" style="3"/>
  </cols>
  <sheetData>
    <row r="1" spans="1:17" ht="16.5" customHeight="1">
      <c r="A1" s="38"/>
      <c r="B1" s="39" t="s">
        <v>34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49" t="s">
        <v>24</v>
      </c>
      <c r="O1" s="49"/>
      <c r="P1" s="43" t="s">
        <v>36</v>
      </c>
      <c r="Q1" s="43"/>
    </row>
    <row r="2" spans="1:17" ht="16.5" customHeight="1">
      <c r="A2" s="38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49" t="s">
        <v>25</v>
      </c>
      <c r="O2" s="49"/>
      <c r="P2" s="43" t="s">
        <v>35</v>
      </c>
      <c r="Q2" s="44"/>
    </row>
    <row r="3" spans="1:17" ht="16.5" customHeight="1">
      <c r="A3" s="38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49" t="s">
        <v>26</v>
      </c>
      <c r="O3" s="49"/>
      <c r="P3" s="45" t="s">
        <v>39</v>
      </c>
      <c r="Q3" s="46" t="s">
        <v>39</v>
      </c>
    </row>
    <row r="4" spans="1:17" ht="16.5" customHeight="1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49" t="s">
        <v>27</v>
      </c>
      <c r="O4" s="49"/>
      <c r="P4" s="47">
        <v>45413</v>
      </c>
      <c r="Q4" s="48">
        <v>45413</v>
      </c>
    </row>
    <row r="5" spans="1:17" ht="16.5" customHeight="1"/>
    <row r="6" spans="1:17" ht="28.5" customHeight="1">
      <c r="A6" s="9" t="s">
        <v>16</v>
      </c>
      <c r="B6" s="6" t="s">
        <v>55</v>
      </c>
      <c r="D6" s="42" t="s">
        <v>37</v>
      </c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</row>
    <row r="7" spans="1:17">
      <c r="E7" s="4"/>
      <c r="F7" s="4"/>
      <c r="G7" s="4"/>
      <c r="H7" s="4"/>
      <c r="I7" s="4"/>
      <c r="J7" s="4"/>
    </row>
    <row r="8" spans="1:17" ht="25.5">
      <c r="A8" s="24" t="s">
        <v>0</v>
      </c>
      <c r="B8" s="24" t="s">
        <v>23</v>
      </c>
      <c r="C8" s="29" t="s">
        <v>2</v>
      </c>
      <c r="D8" s="30" t="s">
        <v>15</v>
      </c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1</v>
      </c>
      <c r="L8" s="31" t="s">
        <v>9</v>
      </c>
      <c r="M8" s="31" t="s">
        <v>10</v>
      </c>
      <c r="N8" s="31" t="s">
        <v>11</v>
      </c>
      <c r="O8" s="31" t="s">
        <v>12</v>
      </c>
      <c r="P8" s="31" t="s">
        <v>13</v>
      </c>
      <c r="Q8" s="31" t="s">
        <v>14</v>
      </c>
    </row>
    <row r="9" spans="1:17" ht="15">
      <c r="A9" s="22"/>
      <c r="B9" s="27" t="s">
        <v>41</v>
      </c>
      <c r="C9" s="32"/>
      <c r="D9" s="7"/>
      <c r="E9" s="2"/>
      <c r="F9" s="2"/>
      <c r="G9" s="2"/>
      <c r="H9" s="2"/>
      <c r="I9" s="2"/>
      <c r="J9" s="2"/>
      <c r="K9" s="2"/>
      <c r="L9" s="18">
        <f t="shared" ref="L9" si="0">E9*C9</f>
        <v>0</v>
      </c>
      <c r="M9" s="8">
        <f>C9*F9</f>
        <v>0</v>
      </c>
      <c r="N9" s="8">
        <f>G9*C9</f>
        <v>0</v>
      </c>
      <c r="O9" s="8">
        <f>H9*C9</f>
        <v>0</v>
      </c>
      <c r="P9" s="8">
        <f>I9*C9</f>
        <v>0</v>
      </c>
      <c r="Q9" s="8">
        <f>J9*C9</f>
        <v>0</v>
      </c>
    </row>
    <row r="10" spans="1:17" ht="30">
      <c r="A10" s="22"/>
      <c r="B10" s="28" t="s">
        <v>42</v>
      </c>
      <c r="C10" s="32">
        <v>0.09</v>
      </c>
      <c r="D10" s="1"/>
      <c r="E10" s="2"/>
      <c r="F10" s="2"/>
      <c r="G10" s="2"/>
      <c r="H10" s="2"/>
      <c r="I10" s="2"/>
      <c r="J10" s="2"/>
      <c r="K10" s="2"/>
      <c r="L10" s="18"/>
      <c r="M10" s="8"/>
      <c r="N10" s="8"/>
      <c r="O10" s="8"/>
      <c r="P10" s="8"/>
      <c r="Q10" s="8"/>
    </row>
    <row r="11" spans="1:17" ht="15">
      <c r="A11" s="23"/>
      <c r="B11" s="28" t="s">
        <v>43</v>
      </c>
      <c r="C11" s="32">
        <v>0.09</v>
      </c>
      <c r="D11" s="1"/>
      <c r="E11" s="17"/>
      <c r="F11" s="2"/>
      <c r="G11" s="2"/>
      <c r="H11" s="2"/>
      <c r="I11" s="2"/>
      <c r="J11" s="2"/>
      <c r="K11" s="2"/>
      <c r="L11" s="18"/>
      <c r="M11" s="8"/>
      <c r="N11" s="8"/>
      <c r="O11" s="8"/>
      <c r="P11" s="8"/>
      <c r="Q11" s="8"/>
    </row>
    <row r="12" spans="1:17" ht="15">
      <c r="A12" s="23"/>
      <c r="B12" s="28" t="s">
        <v>44</v>
      </c>
      <c r="C12" s="32">
        <v>0.01</v>
      </c>
      <c r="D12" s="1"/>
      <c r="E12" s="17"/>
      <c r="F12" s="2"/>
      <c r="G12" s="2"/>
      <c r="H12" s="2"/>
      <c r="I12" s="2"/>
      <c r="J12" s="2"/>
      <c r="K12" s="2"/>
      <c r="L12" s="18"/>
      <c r="M12" s="8"/>
      <c r="N12" s="8"/>
      <c r="O12" s="8"/>
      <c r="P12" s="8"/>
      <c r="Q12" s="8"/>
    </row>
    <row r="13" spans="1:17" ht="15">
      <c r="A13" s="23"/>
      <c r="B13" s="28" t="s">
        <v>45</v>
      </c>
      <c r="C13" s="32">
        <v>0.01</v>
      </c>
      <c r="D13" s="1"/>
      <c r="E13" s="17"/>
      <c r="F13" s="2"/>
      <c r="G13" s="2"/>
      <c r="H13" s="2"/>
      <c r="I13" s="2"/>
      <c r="J13" s="2"/>
      <c r="K13" s="2"/>
      <c r="L13" s="18"/>
      <c r="M13" s="8"/>
      <c r="N13" s="8"/>
      <c r="O13" s="8"/>
      <c r="P13" s="8"/>
      <c r="Q13" s="8"/>
    </row>
    <row r="14" spans="1:17" ht="15">
      <c r="A14" s="23"/>
      <c r="B14" s="28"/>
      <c r="C14" s="32"/>
      <c r="D14" s="1"/>
      <c r="E14" s="17"/>
      <c r="F14" s="2"/>
      <c r="G14" s="2"/>
      <c r="H14" s="2"/>
      <c r="I14" s="2"/>
      <c r="J14" s="2"/>
      <c r="K14" s="2"/>
      <c r="L14" s="18"/>
      <c r="M14" s="8"/>
      <c r="N14" s="8"/>
      <c r="O14" s="8"/>
      <c r="P14" s="8"/>
      <c r="Q14" s="8"/>
    </row>
    <row r="15" spans="1:17" ht="15">
      <c r="A15" s="23"/>
      <c r="B15" s="27" t="s">
        <v>46</v>
      </c>
      <c r="C15" s="32"/>
      <c r="D15" s="1"/>
      <c r="E15" s="17"/>
      <c r="F15" s="2"/>
      <c r="G15" s="2"/>
      <c r="H15" s="2"/>
      <c r="I15" s="2"/>
      <c r="J15" s="2"/>
      <c r="K15" s="2"/>
      <c r="L15" s="18"/>
      <c r="M15" s="8"/>
      <c r="N15" s="8"/>
      <c r="O15" s="8"/>
      <c r="P15" s="8"/>
      <c r="Q15" s="8"/>
    </row>
    <row r="16" spans="1:17" ht="60">
      <c r="A16" s="23"/>
      <c r="B16" s="28" t="s">
        <v>47</v>
      </c>
      <c r="C16" s="32">
        <v>0.35</v>
      </c>
      <c r="D16" s="1"/>
      <c r="E16" s="17"/>
      <c r="F16" s="2"/>
      <c r="G16" s="2"/>
      <c r="H16" s="2"/>
      <c r="I16" s="2"/>
      <c r="J16" s="2"/>
      <c r="K16" s="2"/>
      <c r="L16" s="18"/>
      <c r="M16" s="8"/>
      <c r="N16" s="8"/>
      <c r="O16" s="8"/>
      <c r="P16" s="8"/>
      <c r="Q16" s="8"/>
    </row>
    <row r="17" spans="1:17" ht="15">
      <c r="A17" s="23"/>
      <c r="B17" s="28"/>
      <c r="C17" s="32"/>
      <c r="D17" s="1"/>
      <c r="E17" s="17"/>
      <c r="F17" s="2"/>
      <c r="G17" s="2"/>
      <c r="H17" s="2"/>
      <c r="I17" s="2"/>
      <c r="J17" s="2"/>
      <c r="K17" s="2"/>
      <c r="L17" s="18"/>
      <c r="M17" s="8"/>
      <c r="N17" s="8"/>
      <c r="O17" s="8"/>
      <c r="P17" s="8"/>
      <c r="Q17" s="8"/>
    </row>
    <row r="18" spans="1:17" ht="15">
      <c r="A18" s="23"/>
      <c r="B18" s="27" t="s">
        <v>48</v>
      </c>
      <c r="C18" s="32"/>
      <c r="D18" s="1"/>
      <c r="E18" s="17"/>
      <c r="F18" s="2"/>
      <c r="G18" s="2"/>
      <c r="H18" s="2"/>
      <c r="I18" s="2"/>
      <c r="J18" s="2"/>
      <c r="K18" s="2"/>
      <c r="L18" s="18"/>
      <c r="M18" s="8"/>
      <c r="N18" s="8"/>
      <c r="O18" s="8"/>
      <c r="P18" s="8"/>
      <c r="Q18" s="8"/>
    </row>
    <row r="19" spans="1:17" ht="90">
      <c r="A19" s="23"/>
      <c r="B19" s="28" t="s">
        <v>49</v>
      </c>
      <c r="C19" s="32">
        <v>0.15</v>
      </c>
      <c r="D19" s="1"/>
      <c r="E19" s="17"/>
      <c r="F19" s="2"/>
      <c r="G19" s="2"/>
      <c r="H19" s="2"/>
      <c r="I19" s="2"/>
      <c r="J19" s="2"/>
      <c r="K19" s="2"/>
      <c r="L19" s="18"/>
      <c r="M19" s="8"/>
      <c r="N19" s="8"/>
      <c r="O19" s="8"/>
      <c r="P19" s="8"/>
      <c r="Q19" s="8"/>
    </row>
    <row r="20" spans="1:17" ht="15">
      <c r="A20" s="23"/>
      <c r="B20" s="28"/>
      <c r="C20" s="32"/>
      <c r="D20" s="1"/>
      <c r="E20" s="17"/>
      <c r="F20" s="2"/>
      <c r="G20" s="2"/>
      <c r="H20" s="2"/>
      <c r="I20" s="2"/>
      <c r="J20" s="2"/>
      <c r="K20" s="2"/>
      <c r="L20" s="18"/>
      <c r="M20" s="8"/>
      <c r="N20" s="8"/>
      <c r="O20" s="8"/>
      <c r="P20" s="8"/>
      <c r="Q20" s="8"/>
    </row>
    <row r="21" spans="1:17" ht="90">
      <c r="A21" s="23"/>
      <c r="B21" s="28" t="s">
        <v>50</v>
      </c>
      <c r="C21" s="32">
        <v>0.15</v>
      </c>
      <c r="D21" s="1"/>
      <c r="E21" s="17"/>
      <c r="F21" s="2"/>
      <c r="G21" s="2"/>
      <c r="H21" s="2"/>
      <c r="I21" s="2"/>
      <c r="J21" s="2"/>
      <c r="K21" s="2"/>
      <c r="L21" s="18"/>
      <c r="M21" s="8"/>
      <c r="N21" s="8"/>
      <c r="O21" s="8"/>
      <c r="P21" s="8"/>
      <c r="Q21" s="8"/>
    </row>
    <row r="22" spans="1:17" ht="15">
      <c r="A22" s="23"/>
      <c r="B22" s="28"/>
      <c r="C22" s="32"/>
      <c r="D22" s="1"/>
      <c r="E22" s="17"/>
      <c r="F22" s="2"/>
      <c r="G22" s="2"/>
      <c r="H22" s="2"/>
      <c r="I22" s="2"/>
      <c r="J22" s="2"/>
      <c r="K22" s="2"/>
      <c r="L22" s="18"/>
      <c r="M22" s="8"/>
      <c r="N22" s="8"/>
      <c r="O22" s="8"/>
      <c r="P22" s="8"/>
      <c r="Q22" s="8"/>
    </row>
    <row r="23" spans="1:17" ht="90.75" thickBot="1">
      <c r="A23" s="23"/>
      <c r="B23" s="28" t="s">
        <v>51</v>
      </c>
      <c r="C23" s="32">
        <v>0.15</v>
      </c>
      <c r="D23" s="1"/>
      <c r="E23" s="17"/>
      <c r="F23" s="2"/>
      <c r="G23" s="2"/>
      <c r="H23" s="2"/>
      <c r="I23" s="2"/>
      <c r="J23" s="2"/>
      <c r="K23" s="2"/>
      <c r="L23" s="18"/>
      <c r="M23" s="8"/>
      <c r="N23" s="8"/>
      <c r="O23" s="8"/>
      <c r="P23" s="8"/>
      <c r="Q23" s="8"/>
    </row>
    <row r="24" spans="1:17" ht="13.5" thickBot="1">
      <c r="A24" s="25" t="s">
        <v>40</v>
      </c>
      <c r="B24" s="26"/>
      <c r="C24" s="33">
        <f>SUBTOTAL(109,Table1[Weight])</f>
        <v>1</v>
      </c>
      <c r="D24" s="34"/>
      <c r="E24" s="17"/>
      <c r="F24" s="2"/>
      <c r="G24" s="2"/>
      <c r="H24" s="2"/>
      <c r="I24" s="2"/>
      <c r="J24" s="2"/>
      <c r="K24" s="35" t="s">
        <v>40</v>
      </c>
      <c r="L24" s="36">
        <f>SUBTOTAL(109,Table1[Supplier 1
Final])</f>
        <v>0</v>
      </c>
      <c r="M24" s="36">
        <f>SUBTOTAL(109,Table1[Supplier 2
Final])</f>
        <v>0</v>
      </c>
      <c r="N24" s="36">
        <f>SUBTOTAL(109,Table1[Supplier 3
Final])</f>
        <v>0</v>
      </c>
      <c r="O24" s="36">
        <f>SUBTOTAL(109,Table1[Supplier 4
Final])</f>
        <v>0</v>
      </c>
      <c r="P24" s="36">
        <f>SUBTOTAL(109,Table1[Supplier 5
Final])</f>
        <v>0</v>
      </c>
      <c r="Q24" s="36">
        <f>SUBTOTAL(109,Table1[Supplier 6
Final])</f>
        <v>0</v>
      </c>
    </row>
    <row r="25" spans="1:17" ht="26.25" thickBot="1">
      <c r="L25" s="37" t="s">
        <v>17</v>
      </c>
      <c r="M25" s="37" t="s">
        <v>18</v>
      </c>
      <c r="N25" s="37" t="s">
        <v>19</v>
      </c>
      <c r="O25" s="37" t="s">
        <v>20</v>
      </c>
      <c r="P25" s="37" t="s">
        <v>21</v>
      </c>
      <c r="Q25" s="37" t="s">
        <v>22</v>
      </c>
    </row>
    <row r="28" spans="1:17">
      <c r="A28" s="41" t="s">
        <v>37</v>
      </c>
      <c r="B28" s="41"/>
      <c r="C28" s="41"/>
      <c r="D28" s="41"/>
      <c r="E28" s="41"/>
      <c r="F28" s="41"/>
    </row>
    <row r="29" spans="1:17">
      <c r="A29" s="41"/>
      <c r="B29" s="41"/>
      <c r="C29" s="41"/>
      <c r="D29" s="41"/>
      <c r="E29" s="41"/>
      <c r="F29" s="41"/>
    </row>
    <row r="30" spans="1:17">
      <c r="A30" s="41"/>
      <c r="B30" s="41"/>
      <c r="C30" s="41"/>
      <c r="D30" s="41"/>
      <c r="E30" s="41"/>
      <c r="F30" s="41"/>
    </row>
  </sheetData>
  <mergeCells count="12">
    <mergeCell ref="A28:F30"/>
    <mergeCell ref="D6:Q6"/>
    <mergeCell ref="P1:Q1"/>
    <mergeCell ref="P2:Q2"/>
    <mergeCell ref="P3:Q3"/>
    <mergeCell ref="P4:Q4"/>
    <mergeCell ref="A1:A4"/>
    <mergeCell ref="N1:O1"/>
    <mergeCell ref="N2:O2"/>
    <mergeCell ref="N3:O3"/>
    <mergeCell ref="N4:O4"/>
    <mergeCell ref="B1:M4"/>
  </mergeCells>
  <phoneticPr fontId="4" type="noConversion"/>
  <pageMargins left="0.35433070866141703" right="0.31496062992126" top="0.78740157480314998" bottom="0.511811023622047" header="0.27559055118110198" footer="0.27559055118110198"/>
  <pageSetup paperSize="9" scale="66" orientation="landscape" r:id="rId1"/>
  <headerFooter alignWithMargins="0">
    <oddFooter xml:space="preserve">&amp;CThis document is the property of Mobile Interim Company 1 S.A.L., it cannot be diffused externally without the prior approval of the management
</oddFooter>
  </headerFooter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0D52C-8A15-464F-B265-17183856EF00}">
  <dimension ref="A1:Q13"/>
  <sheetViews>
    <sheetView showWhiteSpace="0" zoomScaleNormal="100" workbookViewId="0">
      <selection activeCell="B7" sqref="B7"/>
    </sheetView>
  </sheetViews>
  <sheetFormatPr defaultColWidth="13.85546875" defaultRowHeight="12.75"/>
  <cols>
    <col min="1" max="1" width="14.140625" style="3" customWidth="1"/>
    <col min="2" max="2" width="98" style="3" customWidth="1"/>
    <col min="3" max="3" width="7.42578125" style="3" customWidth="1"/>
    <col min="4" max="4" width="12" style="3" customWidth="1"/>
    <col min="5" max="6" width="10.28515625" style="3" bestFit="1" customWidth="1"/>
    <col min="7" max="7" width="10.5703125" style="3" bestFit="1" customWidth="1"/>
    <col min="8" max="10" width="10.28515625" style="3" bestFit="1" customWidth="1"/>
    <col min="11" max="11" width="18.42578125" style="3" customWidth="1"/>
    <col min="12" max="13" width="11.85546875" style="3" bestFit="1" customWidth="1"/>
    <col min="14" max="14" width="10.85546875" style="3" customWidth="1"/>
    <col min="15" max="15" width="11.85546875" style="3" bestFit="1" customWidth="1"/>
    <col min="16" max="16" width="11.85546875" style="3" customWidth="1"/>
    <col min="17" max="17" width="11.85546875" style="3" bestFit="1" customWidth="1"/>
    <col min="18" max="16384" width="13.85546875" style="3"/>
  </cols>
  <sheetData>
    <row r="1" spans="1:17" ht="16.5" customHeight="1">
      <c r="A1" s="38"/>
      <c r="B1" s="39" t="s">
        <v>34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49" t="s">
        <v>24</v>
      </c>
      <c r="O1" s="49"/>
      <c r="P1" s="43" t="s">
        <v>36</v>
      </c>
      <c r="Q1" s="43"/>
    </row>
    <row r="2" spans="1:17" ht="16.5" customHeight="1">
      <c r="A2" s="38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49" t="s">
        <v>25</v>
      </c>
      <c r="O2" s="49"/>
      <c r="P2" s="43" t="s">
        <v>35</v>
      </c>
      <c r="Q2" s="44"/>
    </row>
    <row r="3" spans="1:17" ht="16.5" customHeight="1">
      <c r="A3" s="38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49" t="s">
        <v>26</v>
      </c>
      <c r="O3" s="49"/>
      <c r="P3" s="45" t="s">
        <v>39</v>
      </c>
      <c r="Q3" s="46" t="s">
        <v>39</v>
      </c>
    </row>
    <row r="4" spans="1:17" ht="16.5" customHeight="1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49" t="s">
        <v>27</v>
      </c>
      <c r="O4" s="49"/>
      <c r="P4" s="47">
        <v>45413</v>
      </c>
      <c r="Q4" s="48">
        <v>45413</v>
      </c>
    </row>
    <row r="5" spans="1:17" ht="16.5" customHeight="1"/>
    <row r="6" spans="1:17" ht="28.5" customHeight="1">
      <c r="A6" s="9" t="s">
        <v>16</v>
      </c>
      <c r="B6" s="6" t="s">
        <v>55</v>
      </c>
      <c r="E6" s="4"/>
      <c r="F6" s="4"/>
      <c r="G6" s="4"/>
      <c r="H6" s="4"/>
      <c r="I6" s="4"/>
      <c r="J6" s="4"/>
    </row>
    <row r="7" spans="1:17">
      <c r="E7" s="4"/>
      <c r="F7" s="4"/>
      <c r="G7" s="4"/>
      <c r="H7" s="4"/>
      <c r="I7" s="4"/>
      <c r="J7" s="4"/>
    </row>
    <row r="11" spans="1:17">
      <c r="B11" s="2" t="s">
        <v>52</v>
      </c>
      <c r="C11" s="50">
        <v>0.4</v>
      </c>
    </row>
    <row r="12" spans="1:17">
      <c r="B12" s="2" t="s">
        <v>53</v>
      </c>
      <c r="C12" s="50">
        <v>0.6</v>
      </c>
    </row>
    <row r="13" spans="1:17">
      <c r="B13" s="2" t="s">
        <v>54</v>
      </c>
      <c r="C13" s="50">
        <f>C11+C12</f>
        <v>1</v>
      </c>
    </row>
  </sheetData>
  <mergeCells count="10">
    <mergeCell ref="A1:A4"/>
    <mergeCell ref="B1:M4"/>
    <mergeCell ref="N1:O1"/>
    <mergeCell ref="P1:Q1"/>
    <mergeCell ref="N2:O2"/>
    <mergeCell ref="P2:Q2"/>
    <mergeCell ref="N3:O3"/>
    <mergeCell ref="P3:Q3"/>
    <mergeCell ref="N4:O4"/>
    <mergeCell ref="P4:Q4"/>
  </mergeCells>
  <pageMargins left="0.35433070866141703" right="0.31496062992126" top="0.78740157480314998" bottom="0.511811023622047" header="0.27559055118110198" footer="0.27559055118110198"/>
  <pageSetup paperSize="9" scale="66" orientation="landscape" r:id="rId1"/>
  <headerFooter alignWithMargins="0">
    <oddFooter xml:space="preserve">&amp;CThis document is the property of Mobile Interim Company 1 S.A.L., it cannot be diffused externally without the prior approval of the management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Grade of Compliance Range</vt:lpstr>
      <vt:lpstr>Technical Scoring</vt:lpstr>
      <vt:lpstr>Combined Scoring</vt:lpstr>
      <vt:lpstr>'Combined Scoring'!Print_Area</vt:lpstr>
      <vt:lpstr>'Grade of Compliance Range'!Print_Area</vt:lpstr>
      <vt:lpstr>'Technical Scoring'!Print_Area</vt:lpstr>
      <vt:lpstr>'Technical Scoring'!Print_Titles</vt:lpstr>
    </vt:vector>
  </TitlesOfParts>
  <Company>MIC1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RFT Scoring Sheet</dc:title>
  <dc:creator>RANA ABDEL KARIM</dc:creator>
  <cp:lastModifiedBy>DALAL BEDROSSIAN</cp:lastModifiedBy>
  <cp:lastPrinted>2024-05-24T06:35:11Z</cp:lastPrinted>
  <dcterms:created xsi:type="dcterms:W3CDTF">2008-10-30T09:34:49Z</dcterms:created>
  <dcterms:modified xsi:type="dcterms:W3CDTF">2024-10-08T08:01:00Z</dcterms:modified>
</cp:coreProperties>
</file>